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8795" windowHeight="768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P16" i="1"/>
  <c r="O16"/>
  <c r="N16"/>
  <c r="M16"/>
  <c r="L16"/>
  <c r="K16"/>
  <c r="I16"/>
  <c r="I15"/>
  <c r="I14"/>
  <c r="I13"/>
  <c r="I12"/>
  <c r="I11"/>
  <c r="I10"/>
  <c r="I9"/>
  <c r="I8"/>
  <c r="I7"/>
  <c r="I6"/>
  <c r="I5"/>
  <c r="I4"/>
  <c r="H16"/>
  <c r="H15"/>
  <c r="H14"/>
  <c r="H13"/>
  <c r="H12"/>
  <c r="H11"/>
  <c r="H10"/>
  <c r="H9"/>
  <c r="H8"/>
  <c r="H7"/>
  <c r="H6"/>
  <c r="H5"/>
  <c r="H4"/>
  <c r="G16"/>
  <c r="G15"/>
  <c r="G14"/>
  <c r="G13"/>
  <c r="G12"/>
  <c r="G11"/>
  <c r="G10"/>
  <c r="G9"/>
  <c r="G8"/>
  <c r="G7"/>
  <c r="G6"/>
  <c r="G5"/>
  <c r="G4"/>
  <c r="D16"/>
  <c r="E16" s="1"/>
  <c r="B16"/>
  <c r="C16" s="1"/>
  <c r="E4" l="1"/>
  <c r="E8"/>
  <c r="E6"/>
  <c r="C4"/>
  <c r="C8"/>
  <c r="C12"/>
  <c r="C5"/>
  <c r="C7"/>
  <c r="C9"/>
  <c r="C11"/>
  <c r="C14"/>
  <c r="C13"/>
  <c r="E5"/>
  <c r="E7"/>
  <c r="E9"/>
  <c r="E11"/>
  <c r="E13"/>
  <c r="E15"/>
  <c r="C6"/>
  <c r="C10"/>
  <c r="C15"/>
  <c r="E10"/>
  <c r="E12"/>
  <c r="E14"/>
</calcChain>
</file>

<file path=xl/sharedStrings.xml><?xml version="1.0" encoding="utf-8"?>
<sst xmlns="http://schemas.openxmlformats.org/spreadsheetml/2006/main" count="28" uniqueCount="28">
  <si>
    <t>Sucursal</t>
  </si>
  <si>
    <t>Acuña</t>
  </si>
  <si>
    <t>Ciudadela</t>
  </si>
  <si>
    <t>Galerias</t>
  </si>
  <si>
    <t>Patria</t>
  </si>
  <si>
    <t>Oaxaca</t>
  </si>
  <si>
    <t>Sn Pancho</t>
  </si>
  <si>
    <t>Sn Isidro</t>
  </si>
  <si>
    <t>Sao Paulo</t>
  </si>
  <si>
    <t>Sta Anita</t>
  </si>
  <si>
    <t>Tepeyac</t>
  </si>
  <si>
    <t>Extra barra</t>
  </si>
  <si>
    <t>Extra cocina</t>
  </si>
  <si>
    <t>Andares</t>
  </si>
  <si>
    <t>Chapultepec</t>
  </si>
  <si>
    <t>Ventas acumuladas del mes de Julio</t>
  </si>
  <si>
    <t>25% comision</t>
  </si>
  <si>
    <t>suma</t>
  </si>
  <si>
    <t>sin iva</t>
  </si>
  <si>
    <t>sep</t>
  </si>
  <si>
    <t>oct</t>
  </si>
  <si>
    <t>nov</t>
  </si>
  <si>
    <t>dic</t>
  </si>
  <si>
    <t>ago</t>
  </si>
  <si>
    <t>objetivos para pago comisiones</t>
  </si>
  <si>
    <t>JULIO</t>
  </si>
  <si>
    <t>Montos con IVA</t>
  </si>
  <si>
    <t>AGO-DIC 2011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</si>
</sst>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/>
    <xf numFmtId="44" fontId="2" fillId="0" borderId="0" xfId="1" applyFont="1" applyAlignment="1"/>
    <xf numFmtId="10" fontId="2" fillId="0" borderId="0" xfId="2" applyNumberFormat="1" applyFont="1" applyAlignment="1"/>
    <xf numFmtId="44" fontId="2" fillId="0" borderId="0" xfId="0" applyNumberFormat="1" applyFont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44" fontId="2" fillId="2" borderId="0" xfId="0" applyNumberFormat="1" applyFont="1" applyFill="1" applyAlignment="1"/>
  </cellXfs>
  <cellStyles count="3">
    <cellStyle name="Moneda" xfId="1" builtinId="4"/>
    <cellStyle name="Normal" xfId="0" builtinId="0"/>
    <cellStyle name="Porcentual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8"/>
  <sheetViews>
    <sheetView tabSelected="1" workbookViewId="0">
      <selection activeCell="A8" sqref="A8"/>
    </sheetView>
  </sheetViews>
  <sheetFormatPr baseColWidth="10" defaultRowHeight="12.75"/>
  <cols>
    <col min="1" max="1" width="14.5703125" style="1" customWidth="1"/>
    <col min="2" max="4" width="13.85546875" style="1" customWidth="1"/>
    <col min="5" max="5" width="11.5703125" style="1" bestFit="1" customWidth="1"/>
    <col min="6" max="6" width="11.42578125" style="1"/>
    <col min="7" max="8" width="11.5703125" style="1" bestFit="1" customWidth="1"/>
    <col min="9" max="9" width="11.5703125" style="5" bestFit="1" customWidth="1"/>
    <col min="10" max="10" width="11.42578125" style="1"/>
    <col min="11" max="11" width="14.42578125" style="2" customWidth="1"/>
    <col min="12" max="13" width="11.42578125" style="2"/>
    <col min="14" max="15" width="12" style="2" bestFit="1" customWidth="1"/>
    <col min="16" max="16" width="12" style="1" bestFit="1" customWidth="1"/>
    <col min="17" max="16384" width="11.42578125" style="1"/>
  </cols>
  <sheetData>
    <row r="1" spans="1:16">
      <c r="A1" s="1" t="s">
        <v>15</v>
      </c>
    </row>
    <row r="2" spans="1:16">
      <c r="I2" s="6" t="s">
        <v>25</v>
      </c>
      <c r="K2" s="2" t="s">
        <v>24</v>
      </c>
    </row>
    <row r="3" spans="1:16">
      <c r="A3" s="1" t="s">
        <v>0</v>
      </c>
      <c r="B3" s="1" t="s">
        <v>11</v>
      </c>
      <c r="D3" s="1" t="s">
        <v>12</v>
      </c>
      <c r="G3" s="1" t="s">
        <v>17</v>
      </c>
      <c r="H3" s="1" t="s">
        <v>18</v>
      </c>
      <c r="I3" s="5" t="s">
        <v>16</v>
      </c>
      <c r="K3" s="2" t="s">
        <v>23</v>
      </c>
      <c r="L3" s="2" t="s">
        <v>19</v>
      </c>
      <c r="M3" s="2" t="s">
        <v>20</v>
      </c>
      <c r="N3" s="2" t="s">
        <v>21</v>
      </c>
      <c r="O3" s="2" t="s">
        <v>22</v>
      </c>
    </row>
    <row r="4" spans="1:16">
      <c r="A4" s="1" t="s">
        <v>1</v>
      </c>
      <c r="B4" s="2">
        <v>4938.99</v>
      </c>
      <c r="C4" s="3">
        <f t="shared" ref="C4:C16" si="0">+B4/$B$16</f>
        <v>6.9423795387883569E-2</v>
      </c>
      <c r="D4" s="2">
        <v>2241</v>
      </c>
      <c r="E4" s="3">
        <f t="shared" ref="E4:E16" si="1">+D4/$D$16</f>
        <v>0.20121067592780478</v>
      </c>
      <c r="G4" s="4">
        <f>B4+D4</f>
        <v>7179.99</v>
      </c>
      <c r="H4" s="4">
        <f>G4/1.16</f>
        <v>6189.6465517241386</v>
      </c>
      <c r="I4" s="7">
        <f>H4*25%</f>
        <v>1547.4116379310346</v>
      </c>
      <c r="K4" s="2">
        <v>7500</v>
      </c>
      <c r="L4" s="2">
        <v>7500</v>
      </c>
      <c r="M4" s="2">
        <v>7500</v>
      </c>
      <c r="N4" s="2">
        <v>10000</v>
      </c>
      <c r="O4" s="2">
        <v>10000</v>
      </c>
    </row>
    <row r="5" spans="1:16">
      <c r="A5" s="1" t="s">
        <v>13</v>
      </c>
      <c r="B5" s="2">
        <v>15494.11</v>
      </c>
      <c r="C5" s="3">
        <f t="shared" si="0"/>
        <v>0.21778945135692943</v>
      </c>
      <c r="D5" s="2">
        <v>1533.82</v>
      </c>
      <c r="E5" s="3">
        <f t="shared" si="1"/>
        <v>0.13771573357946698</v>
      </c>
      <c r="G5" s="4">
        <f t="shared" ref="G5:G16" si="2">B5+D5</f>
        <v>17027.93</v>
      </c>
      <c r="H5" s="4">
        <f t="shared" ref="H5:H16" si="3">G5/1.16</f>
        <v>14679.250000000002</v>
      </c>
      <c r="I5" s="7">
        <f t="shared" ref="I5:I16" si="4">H5*25%</f>
        <v>3669.8125000000005</v>
      </c>
      <c r="K5" s="2">
        <v>17000</v>
      </c>
      <c r="L5" s="2">
        <v>17000</v>
      </c>
      <c r="M5" s="2">
        <v>17000</v>
      </c>
      <c r="N5" s="2">
        <v>20000</v>
      </c>
      <c r="O5" s="2">
        <v>20000</v>
      </c>
    </row>
    <row r="6" spans="1:16">
      <c r="A6" s="1" t="s">
        <v>14</v>
      </c>
      <c r="B6" s="2">
        <v>6911</v>
      </c>
      <c r="C6" s="3">
        <f t="shared" si="0"/>
        <v>9.7142907745442569E-2</v>
      </c>
      <c r="D6" s="2">
        <v>2560</v>
      </c>
      <c r="E6" s="3">
        <f t="shared" si="1"/>
        <v>0.2298524455043196</v>
      </c>
      <c r="G6" s="4">
        <f t="shared" si="2"/>
        <v>9471</v>
      </c>
      <c r="H6" s="4">
        <f t="shared" si="3"/>
        <v>8164.6551724137935</v>
      </c>
      <c r="I6" s="7">
        <f t="shared" si="4"/>
        <v>2041.1637931034484</v>
      </c>
      <c r="K6" s="2">
        <v>10000</v>
      </c>
      <c r="L6" s="2">
        <v>10000</v>
      </c>
      <c r="M6" s="2">
        <v>10000</v>
      </c>
      <c r="N6" s="2">
        <v>12000</v>
      </c>
      <c r="O6" s="2">
        <v>12000</v>
      </c>
    </row>
    <row r="7" spans="1:16">
      <c r="A7" s="1" t="s">
        <v>2</v>
      </c>
      <c r="B7" s="2">
        <v>2519.6</v>
      </c>
      <c r="C7" s="3">
        <f t="shared" si="0"/>
        <v>3.541618728916468E-2</v>
      </c>
      <c r="D7" s="2">
        <v>106.5</v>
      </c>
      <c r="E7" s="3">
        <f t="shared" si="1"/>
        <v>9.5622208774257967E-3</v>
      </c>
      <c r="G7" s="4">
        <f t="shared" si="2"/>
        <v>2626.1</v>
      </c>
      <c r="H7" s="4">
        <f t="shared" si="3"/>
        <v>2263.8793103448274</v>
      </c>
      <c r="I7" s="7">
        <f t="shared" si="4"/>
        <v>565.96982758620686</v>
      </c>
      <c r="K7" s="2">
        <v>2800</v>
      </c>
      <c r="L7" s="2">
        <v>2800</v>
      </c>
      <c r="M7" s="2">
        <v>2800</v>
      </c>
      <c r="N7" s="2">
        <v>4000</v>
      </c>
      <c r="O7" s="2">
        <v>4000</v>
      </c>
    </row>
    <row r="8" spans="1:16">
      <c r="A8" s="1" t="s">
        <v>3</v>
      </c>
      <c r="B8" s="2">
        <v>5989.71</v>
      </c>
      <c r="C8" s="3">
        <f t="shared" si="0"/>
        <v>8.4193003321075793E-2</v>
      </c>
      <c r="D8" s="2">
        <v>281.60000000000002</v>
      </c>
      <c r="E8" s="3">
        <f t="shared" si="1"/>
        <v>2.528376900547516E-2</v>
      </c>
      <c r="G8" s="4">
        <f t="shared" si="2"/>
        <v>6271.31</v>
      </c>
      <c r="H8" s="4">
        <f t="shared" si="3"/>
        <v>5406.3017241379321</v>
      </c>
      <c r="I8" s="7">
        <f t="shared" si="4"/>
        <v>1351.575431034483</v>
      </c>
      <c r="K8" s="2">
        <v>6500</v>
      </c>
      <c r="L8" s="2">
        <v>6500</v>
      </c>
      <c r="M8" s="2">
        <v>6500</v>
      </c>
      <c r="N8" s="2">
        <v>8000</v>
      </c>
      <c r="O8" s="2">
        <v>8000</v>
      </c>
    </row>
    <row r="9" spans="1:16">
      <c r="A9" s="1" t="s">
        <v>4</v>
      </c>
      <c r="B9" s="2">
        <v>7931.59</v>
      </c>
      <c r="C9" s="3">
        <f t="shared" si="0"/>
        <v>0.11148860015116117</v>
      </c>
      <c r="D9" s="2">
        <v>947.6</v>
      </c>
      <c r="E9" s="3">
        <f t="shared" si="1"/>
        <v>8.5081319281208309E-2</v>
      </c>
      <c r="G9" s="4">
        <f t="shared" si="2"/>
        <v>8879.19</v>
      </c>
      <c r="H9" s="4">
        <f t="shared" si="3"/>
        <v>7654.4741379310353</v>
      </c>
      <c r="I9" s="7">
        <f t="shared" si="4"/>
        <v>1913.6185344827588</v>
      </c>
      <c r="K9" s="2">
        <v>12000</v>
      </c>
      <c r="L9" s="2">
        <v>12000</v>
      </c>
      <c r="M9" s="2">
        <v>12000</v>
      </c>
      <c r="N9" s="2">
        <v>16000</v>
      </c>
      <c r="O9" s="2">
        <v>16000</v>
      </c>
    </row>
    <row r="10" spans="1:16">
      <c r="A10" s="1" t="s">
        <v>5</v>
      </c>
      <c r="B10" s="2">
        <v>2405.9899999999998</v>
      </c>
      <c r="C10" s="3">
        <f t="shared" si="0"/>
        <v>3.3819254030741909E-2</v>
      </c>
      <c r="D10" s="2">
        <v>34.979999999999997</v>
      </c>
      <c r="E10" s="3">
        <f t="shared" si="1"/>
        <v>3.140718181148867E-3</v>
      </c>
      <c r="G10" s="4">
        <f t="shared" si="2"/>
        <v>2440.9699999999998</v>
      </c>
      <c r="H10" s="4">
        <f t="shared" si="3"/>
        <v>2104.2844827586205</v>
      </c>
      <c r="I10" s="7">
        <f t="shared" si="4"/>
        <v>526.07112068965512</v>
      </c>
      <c r="K10" s="2">
        <v>5000</v>
      </c>
      <c r="L10" s="2">
        <v>5000</v>
      </c>
      <c r="M10" s="2">
        <v>5000</v>
      </c>
      <c r="N10" s="2">
        <v>7500</v>
      </c>
      <c r="O10" s="2">
        <v>7500</v>
      </c>
    </row>
    <row r="11" spans="1:16">
      <c r="A11" s="1" t="s">
        <v>6</v>
      </c>
      <c r="B11" s="2">
        <v>0</v>
      </c>
      <c r="C11" s="3">
        <f t="shared" si="0"/>
        <v>0</v>
      </c>
      <c r="D11" s="2">
        <v>0</v>
      </c>
      <c r="E11" s="3">
        <f t="shared" si="1"/>
        <v>0</v>
      </c>
      <c r="G11" s="4">
        <f t="shared" si="2"/>
        <v>0</v>
      </c>
      <c r="H11" s="4">
        <f t="shared" si="3"/>
        <v>0</v>
      </c>
      <c r="I11" s="7">
        <f t="shared" si="4"/>
        <v>0</v>
      </c>
      <c r="K11" s="2">
        <v>0</v>
      </c>
      <c r="L11" s="2">
        <v>0</v>
      </c>
      <c r="M11" s="2">
        <v>0</v>
      </c>
    </row>
    <row r="12" spans="1:16">
      <c r="A12" s="1" t="s">
        <v>7</v>
      </c>
      <c r="B12" s="2">
        <v>5410.62</v>
      </c>
      <c r="C12" s="3">
        <f t="shared" si="0"/>
        <v>7.6053155766986902E-2</v>
      </c>
      <c r="D12" s="2">
        <v>902</v>
      </c>
      <c r="E12" s="3">
        <f t="shared" si="1"/>
        <v>8.098707259566261E-2</v>
      </c>
      <c r="G12" s="4">
        <f t="shared" si="2"/>
        <v>6312.62</v>
      </c>
      <c r="H12" s="4">
        <f t="shared" si="3"/>
        <v>5441.9137931034484</v>
      </c>
      <c r="I12" s="7">
        <f t="shared" si="4"/>
        <v>1360.4784482758621</v>
      </c>
      <c r="K12" s="2">
        <v>9000</v>
      </c>
      <c r="L12" s="2">
        <v>9000</v>
      </c>
      <c r="M12" s="2">
        <v>9000</v>
      </c>
      <c r="N12" s="2">
        <v>11000</v>
      </c>
      <c r="O12" s="2">
        <v>11000</v>
      </c>
    </row>
    <row r="13" spans="1:16">
      <c r="A13" s="1" t="s">
        <v>8</v>
      </c>
      <c r="B13" s="2">
        <v>3816.78</v>
      </c>
      <c r="C13" s="3">
        <f t="shared" si="0"/>
        <v>5.3649704445760428E-2</v>
      </c>
      <c r="D13" s="2">
        <v>294.99</v>
      </c>
      <c r="E13" s="3">
        <f t="shared" si="1"/>
        <v>2.648600503879658E-2</v>
      </c>
      <c r="G13" s="4">
        <f t="shared" si="2"/>
        <v>4111.7700000000004</v>
      </c>
      <c r="H13" s="4">
        <f t="shared" si="3"/>
        <v>3544.6293103448284</v>
      </c>
      <c r="I13" s="7">
        <f t="shared" si="4"/>
        <v>886.15732758620709</v>
      </c>
      <c r="K13" s="2">
        <v>5000</v>
      </c>
      <c r="L13" s="2">
        <v>5000</v>
      </c>
      <c r="M13" s="2">
        <v>5000</v>
      </c>
      <c r="N13" s="2">
        <v>7000</v>
      </c>
      <c r="O13" s="2">
        <v>7000</v>
      </c>
    </row>
    <row r="14" spans="1:16">
      <c r="A14" s="1" t="s">
        <v>9</v>
      </c>
      <c r="B14" s="2">
        <v>11088.2</v>
      </c>
      <c r="C14" s="3">
        <f t="shared" si="0"/>
        <v>0.15585877436883466</v>
      </c>
      <c r="D14" s="2">
        <v>1437.1</v>
      </c>
      <c r="E14" s="3">
        <f t="shared" si="1"/>
        <v>0.12903162087275691</v>
      </c>
      <c r="G14" s="4">
        <f t="shared" si="2"/>
        <v>12525.300000000001</v>
      </c>
      <c r="H14" s="4">
        <f t="shared" si="3"/>
        <v>10797.672413793105</v>
      </c>
      <c r="I14" s="7">
        <f t="shared" si="4"/>
        <v>2699.4181034482763</v>
      </c>
      <c r="K14" s="2">
        <v>13000</v>
      </c>
      <c r="L14" s="2">
        <v>13000</v>
      </c>
      <c r="M14" s="2">
        <v>13000</v>
      </c>
      <c r="N14" s="2">
        <v>16000</v>
      </c>
      <c r="O14" s="2">
        <v>16000</v>
      </c>
    </row>
    <row r="15" spans="1:16">
      <c r="A15" s="1" t="s">
        <v>10</v>
      </c>
      <c r="B15" s="2">
        <v>4636.0200000000004</v>
      </c>
      <c r="C15" s="3">
        <f t="shared" si="0"/>
        <v>6.5165166136018915E-2</v>
      </c>
      <c r="D15" s="2">
        <v>797.99</v>
      </c>
      <c r="E15" s="3">
        <f t="shared" si="1"/>
        <v>7.164841913593438E-2</v>
      </c>
      <c r="G15" s="4">
        <f t="shared" si="2"/>
        <v>5434.01</v>
      </c>
      <c r="H15" s="4">
        <f t="shared" si="3"/>
        <v>4684.4913793103451</v>
      </c>
      <c r="I15" s="7">
        <f t="shared" si="4"/>
        <v>1171.1228448275863</v>
      </c>
      <c r="K15" s="2">
        <v>5500</v>
      </c>
      <c r="L15" s="2">
        <v>5500</v>
      </c>
      <c r="M15" s="2">
        <v>5500</v>
      </c>
      <c r="N15" s="2">
        <v>7000</v>
      </c>
      <c r="O15" s="2">
        <v>7000</v>
      </c>
    </row>
    <row r="16" spans="1:16">
      <c r="B16" s="2">
        <f>SUM(B4:B15)</f>
        <v>71142.61</v>
      </c>
      <c r="C16" s="3">
        <f t="shared" si="0"/>
        <v>1</v>
      </c>
      <c r="D16" s="2">
        <f>SUM(D4:D15)</f>
        <v>11137.58</v>
      </c>
      <c r="E16" s="3">
        <f t="shared" si="1"/>
        <v>1</v>
      </c>
      <c r="G16" s="4">
        <f t="shared" si="2"/>
        <v>82280.19</v>
      </c>
      <c r="H16" s="4">
        <f t="shared" si="3"/>
        <v>70931.198275862072</v>
      </c>
      <c r="I16" s="7">
        <f t="shared" si="4"/>
        <v>17732.799568965518</v>
      </c>
      <c r="K16" s="2">
        <f>SUM(K4:K15)</f>
        <v>93300</v>
      </c>
      <c r="L16" s="2">
        <f t="shared" ref="L16:M16" si="5">SUM(L4:L15)</f>
        <v>93300</v>
      </c>
      <c r="M16" s="2">
        <f t="shared" si="5"/>
        <v>93300</v>
      </c>
      <c r="N16" s="2">
        <f>SUM(N4:N15)</f>
        <v>118500</v>
      </c>
      <c r="O16" s="2">
        <f>SUM(O4:O15)</f>
        <v>118500</v>
      </c>
      <c r="P16" s="4">
        <f>SUM(K16:O16)</f>
        <v>516900</v>
      </c>
    </row>
    <row r="17" spans="2:11">
      <c r="B17" s="2"/>
      <c r="C17" s="2"/>
      <c r="D17" s="2"/>
      <c r="K17" s="2" t="s">
        <v>26</v>
      </c>
    </row>
    <row r="18" spans="2:11">
      <c r="K18" s="2" t="s">
        <v>27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GOLLA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Gonzalez</dc:creator>
  <cp:lastModifiedBy>Alfredo Soriano</cp:lastModifiedBy>
  <dcterms:created xsi:type="dcterms:W3CDTF">2011-08-08T20:00:44Z</dcterms:created>
  <dcterms:modified xsi:type="dcterms:W3CDTF">2011-08-29T03:48:00Z</dcterms:modified>
</cp:coreProperties>
</file>